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1" name="Pareigų sąrašas" state="visible" r:id="rId4"/>
    <sheet sheetId="2" name="Metodika" state="visible" r:id="rId5"/>
  </sheets>
  <definedNames>
    <definedName name="_xlnm.Print_Titles" localSheetId="0">'Pareigų sąrašas'!$5:$5</definedName>
  </definedNames>
  <calcPr calcId="171027" fullCalcOnLoad="1"/>
</workbook>
</file>

<file path=xl/sharedStrings.xml><?xml version="1.0" encoding="utf-8"?>
<sst xmlns="http://schemas.openxmlformats.org/spreadsheetml/2006/main" count="215" uniqueCount="144">
  <si>
    <t>HN 109 pareigų kontrolinis sąrašas — HN 109:2016, suvestinė redakcija nuo 2025-04-08</t>
  </si>
  <si>
    <t>Iš viso pareigų</t>
  </si>
  <si>
    <t>Atlikta (Taip)</t>
  </si>
  <si>
    <t>Ne</t>
  </si>
  <si>
    <t>Netaikoma</t>
  </si>
  <si>
    <t>Dar nepažymėta</t>
  </si>
  <si>
    <t>Liko (taikoma, neatlikta)</t>
  </si>
  <si>
    <t>Atlikta, % taikomų</t>
  </si>
  <si>
    <t>Stulpelyje „Atlikta“ pasirinkite Taip / Ne / Netaikoma (arba palikite tuščią). Suvestinė viršuje atnaujinama automatiškai. Pavyzdinių žymų nėra: visi langeliai tušti.</t>
  </si>
  <si>
    <t>Kodas</t>
  </si>
  <si>
    <t>Pareiga</t>
  </si>
  <si>
    <t>Periodiškumas</t>
  </si>
  <si>
    <t>Teisės akto punktas</t>
  </si>
  <si>
    <t>Statusas</t>
  </si>
  <si>
    <t>Atlikta</t>
  </si>
  <si>
    <t>Pastabos</t>
  </si>
  <si>
    <t>journal_annex1</t>
  </si>
  <si>
    <t>Baseino įrangos techninės priežiūros ir profilaktinės apžiūros darbų registracijos žurnalas</t>
  </si>
  <si>
    <t>akte nenurodytas</t>
  </si>
  <si>
    <t>HN 109:2016, 1 priedas; 33 p.</t>
  </si>
  <si>
    <t>Sutikrinta</t>
  </si>
  <si>
    <t>journal_annex2</t>
  </si>
  <si>
    <t>Biocidinio produkto liekanų ir pH matavimų registracijos žurnalas</t>
  </si>
  <si>
    <t>kas 2 val.</t>
  </si>
  <si>
    <t>HN 109:2016, 2 priedas; 45–46 p.</t>
  </si>
  <si>
    <t>journal_annex3</t>
  </si>
  <si>
    <t>Vandens tiekimo sistemos profilaktinių ir techninių priemonių registracijos žurnalas</t>
  </si>
  <si>
    <t>HN 109:2016, 3 priedas; 62 p.</t>
  </si>
  <si>
    <t>journal_annex4</t>
  </si>
  <si>
    <t>Baseino ir jo įrangos priežiūros darbų registracijos žurnalas</t>
  </si>
  <si>
    <t>HN 109:2016, 4 priedas; 63 p.</t>
  </si>
  <si>
    <t>journal_annex6</t>
  </si>
  <si>
    <t>Baseino vandens laboratorinių tyrimų rezultatų registracijos žurnalas</t>
  </si>
  <si>
    <t>kas mėnesį</t>
  </si>
  <si>
    <t>HN 109:2016, 6 priedas; 73 p.</t>
  </si>
  <si>
    <t>measurement_every_2h</t>
  </si>
  <si>
    <t>Biocidinio produkto liekanų ir pH matavimas kas 2 valandas</t>
  </si>
  <si>
    <t>HN 109:2016, 45 p.</t>
  </si>
  <si>
    <t>manual_cross_check_daily</t>
  </si>
  <si>
    <t>Automatinio įrenginio patikra rankiniu matavimu</t>
  </si>
  <si>
    <t>kasdien</t>
  </si>
  <si>
    <t>HN 109:2016, 46 p.</t>
  </si>
  <si>
    <t>divergence_check_0_2</t>
  </si>
  <si>
    <t>Rankinio ir automatinio matavimo neatitikties (0,2 mg/l) patikra ir įrangos servisas</t>
  </si>
  <si>
    <t>įvykio atveju</t>
  </si>
  <si>
    <t>HN 109:2016, 47 p.; 1 priedas</t>
  </si>
  <si>
    <t>lab_testing_annex5</t>
  </si>
  <si>
    <t>Laboratoriniai baseino vandens tyrimai pagal 5 priedą</t>
  </si>
  <si>
    <t>HN 109:2016, 69 p.; 5 priedas</t>
  </si>
  <si>
    <t>lab_sampling_method</t>
  </si>
  <si>
    <t>Mėginių ėmimo ir tyrimo metodų reikalavimai</t>
  </si>
  <si>
    <t>HN 109:2016, 70 p.</t>
  </si>
  <si>
    <t>legionella_annual_water_test</t>
  </si>
  <si>
    <t>Geriamojo ir karšto vandens mikrobiologinis tyrimas dėl Legionella</t>
  </si>
  <si>
    <t>kasmet</t>
  </si>
  <si>
    <t>HN 109:2016, 59 p.</t>
  </si>
  <si>
    <t>hygiene_passport</t>
  </si>
  <si>
    <t>Leidimas-higienos pasas</t>
  </si>
  <si>
    <t>HN 109:2016, 4 p.; 16.9 p.</t>
  </si>
  <si>
    <t>staff_health_certificate</t>
  </si>
  <si>
    <t>Asmens medicininė knygelė (sveikatos pasas, forma Nr. 048/a)</t>
  </si>
  <si>
    <t>HN 109:2016, 11 p.; 16.3 p.</t>
  </si>
  <si>
    <t>staff_hygiene_training</t>
  </si>
  <si>
    <t>Higienos įgūdžių ir pirmosios pagalbos mokymo pažymėjimai</t>
  </si>
  <si>
    <t>HN 109:2016, 10 p.</t>
  </si>
  <si>
    <t>publish_temperature</t>
  </si>
  <si>
    <t>Vandens ir patalpos temperatūros viešas pateikimas</t>
  </si>
  <si>
    <t>nuolat</t>
  </si>
  <si>
    <t>HN 109:2016, 6 p.</t>
  </si>
  <si>
    <t>house_rules_and_information</t>
  </si>
  <si>
    <t>Lankytojų informavimas ir vidaus taisyklių iškabinimas</t>
  </si>
  <si>
    <t>HN 109:2016, 5 p.</t>
  </si>
  <si>
    <t>warning_signage</t>
  </si>
  <si>
    <t>Įspėjamieji ženklai ir gylio žymėjimas</t>
  </si>
  <si>
    <t>HN 109:2016, 7 p.; 8 p.; 18 p.; 39 p.</t>
  </si>
  <si>
    <t>rescue_equipment_and_first_aid</t>
  </si>
  <si>
    <t>Gelbėjimo priemonės ir pirmosios pagalbos rinkinys</t>
  </si>
  <si>
    <t>HN 109:2016, 9 p.; 12 p.</t>
  </si>
  <si>
    <t>microclimate_control</t>
  </si>
  <si>
    <t>Mikroklimato ir vėdinimo užtikrinimas</t>
  </si>
  <si>
    <t>HN 109:2016, 27 p.; 28 p.</t>
  </si>
  <si>
    <t>stop_on_nonconformity</t>
  </si>
  <si>
    <t>Veiklos sustabdymas ir koreguojantieji veiksmai neatitikties atveju</t>
  </si>
  <si>
    <t>HN 109:2016, 72 p.</t>
  </si>
  <si>
    <t>drinking_water_supply_requirements</t>
  </si>
  <si>
    <t>Tiekiamo geriamojo ir karšto vandens atitiktis; geriamojo vandens čiaupe ne daugiau kaip 20 °C</t>
  </si>
  <si>
    <t>HN 109:2016, 31 p.</t>
  </si>
  <si>
    <t>filter_backwash</t>
  </si>
  <si>
    <t>Baseino vandens filtro atgalinis plovimas</t>
  </si>
  <si>
    <t>HN 109:2016, 44 p.</t>
  </si>
  <si>
    <t>makeup_water_volume</t>
  </si>
  <si>
    <t>Papildomo šviežio vandens kiekis</t>
  </si>
  <si>
    <t>HN 109:2016, 49 p.</t>
  </si>
  <si>
    <t>wet_areas_daily_cleaning</t>
  </si>
  <si>
    <t>Dušų, prausyklų ir tualetų įrenginių valymas ir dezinfekcija</t>
  </si>
  <si>
    <t>HN 109:2016, 52 p.</t>
  </si>
  <si>
    <t>pool_bottom_cleaning</t>
  </si>
  <si>
    <t>Baseino dugno valymas</t>
  </si>
  <si>
    <t>du kartus per savaitę</t>
  </si>
  <si>
    <t>HN 109:2016, 53 p.</t>
  </si>
  <si>
    <t>pool_walls_cleaning</t>
  </si>
  <si>
    <t>Baseino sienų valymas</t>
  </si>
  <si>
    <t>kas dvi savaites</t>
  </si>
  <si>
    <t>annual_drain_and_deep_clean</t>
  </si>
  <si>
    <t>Metinis vandens išleidimas, valymas ir dezinfekcija</t>
  </si>
  <si>
    <t>HN 109:2016, 54 p.</t>
  </si>
  <si>
    <t>nozzles_and_showerheads_monthly</t>
  </si>
  <si>
    <t>Oro purkštukų ir dušų ragelių galvučių valymas</t>
  </si>
  <si>
    <t>HN 109:2016, 55 p.</t>
  </si>
  <si>
    <t>overflow_system_weekly_cleaning</t>
  </si>
  <si>
    <t>Persipildymo ir sieninių rinktuvų sistemos valymas</t>
  </si>
  <si>
    <t>kas savaitę</t>
  </si>
  <si>
    <t>HN 109:2016, 56 p.</t>
  </si>
  <si>
    <t>balance_tank_quarterly</t>
  </si>
  <si>
    <t>Vandens balanso rezervuaro valymas</t>
  </si>
  <si>
    <t>kas ketvirtį</t>
  </si>
  <si>
    <t>HN 109:2016, 57 p.</t>
  </si>
  <si>
    <t>chemicals_documents</t>
  </si>
  <si>
    <t>Cheminių medžiagų dokumentai</t>
  </si>
  <si>
    <t>HN 109:2016, 14 p.</t>
  </si>
  <si>
    <t>works_without_visitors_or_notice</t>
  </si>
  <si>
    <t>Valymo ir kenksmingumo šalinimo darbai be lankytojų arba su pranešimu raštu</t>
  </si>
  <si>
    <t>HN 109:2016, 61 p.</t>
  </si>
  <si>
    <t>Metodika: HN 109 pareigų kontrolinis sąrašas</t>
  </si>
  <si>
    <t>Sąrašas sudarytas iš taisyklių rinkinio LT-HN109-2016, versija 3 (HN 109:2016, suvestinė redakcija nuo 2025-04-08; priežiūros institucija – NVSC). Tas pats duomenų šaltinis ir tos pačios pareigos kaip https://skerry.eu/pareigos: kiekviena eilutė turi teisės akto punktą.</t>
  </si>
  <si>
    <t>Visi 32 pareigų įrašai sutikrinti su pirminiu tekstu (rinkinio būsena: galioja).</t>
  </si>
  <si>
    <t>Šiame sąraše baudų nėra. Naujesnės redakcijos negalime patvirtinti automatiškai, todėl prieš remdamiesi sąrašo punktais patikrinkite galiojančią redakciją Teisės aktų registre. Sąrašas nėra teisinė konsultacija ir neįrodo atitikties; jis padeda sekti, kurias pareigas jau esate išsiaiškinę.</t>
  </si>
  <si>
    <t>Kaip naudoti</t>
  </si>
  <si>
    <t>•  Stulpelyje „Atlikta“ pasirinkite Taip, Ne arba Netaikoma (arba palikite tuščią). Spalvos pasikeičia automatiškai.</t>
  </si>
  <si>
    <t>•  Stulpelyje „Pastabos“ įrašykite savo pastabas (data, atsakingas asmuo, kur laikomas dokumentas).</t>
  </si>
  <si>
    <t>•  Viršutinė suvestinė skaičiuoja formulėmis: Iš viso (COUNTA), Atlikta / Ne / Netaikoma (COUNTIF), Dar nepažymėta ir Liko = Iš viso − Netaikoma − Atlikta.</t>
  </si>
  <si>
    <t>•  „Atlikta, % taikomų“ = Atlikta / (Iš viso − Netaikoma).</t>
  </si>
  <si>
    <t>•  Filtrai antraštės eilutėje leidžia atrinkti, pvz., tik neatliktas pareigas.</t>
  </si>
  <si>
    <t>Stulpeliai</t>
  </si>
  <si>
    <t>Stulpelis</t>
  </si>
  <si>
    <t/>
  </si>
  <si>
    <t>Šaltinis</t>
  </si>
  <si>
    <t>taisyklių rinkinio pareigos kodas (duties[].code)</t>
  </si>
  <si>
    <t>duties[].name_lt</t>
  </si>
  <si>
    <t>duties[].frequency, žodynas lib/labels.ts FREQUENCY_LT (kaip /pareigos)</t>
  </si>
  <si>
    <t>HN 109:2016, duties[].legal_ref (kaip /pareigos)</t>
  </si>
  <si>
    <t>duties[].verified: Sutikrinta / Juodraštis (kaip /pareigos)</t>
  </si>
  <si>
    <t>Atlikta, Pastabos</t>
  </si>
  <si>
    <t>jūsų įvestis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</si>
</sst>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FFFFFF"/>
      <sz val="15"/>
      <name val="Calibri"/>
    </font>
    <font>
      <b/>
      <color rgb="FF5C6B73"/>
      <sz val="9.5"/>
      <name val="Calibri"/>
    </font>
    <font>
      <b/>
      <color rgb="FF0A5C70"/>
      <sz val="14"/>
      <name val="Calibri"/>
    </font>
    <font>
      <i/>
      <color rgb="FF5C6B73"/>
      <sz val="9"/>
      <name val="Calibri"/>
    </font>
    <font>
      <b/>
      <color rgb="FFFFFFFF"/>
      <sz val="10.5"/>
      <name val="Calibri"/>
    </font>
    <font>
      <color rgb="FF5C6B73"/>
      <sz val="9"/>
      <name val="Consolas"/>
    </font>
    <font>
      <color rgb="FF0A1A22"/>
      <sz val="10.5"/>
      <name val="Calibri"/>
    </font>
    <font>
      <b/>
      <color rgb="FFFFFFFF"/>
      <sz val="16"/>
      <name val="Calibri"/>
    </font>
    <font>
      <b/>
      <color rgb="FF0A5C70"/>
      <sz val="12"/>
      <name val="Calibri"/>
    </font>
    <font>
      <b/>
      <color rgb="FFFFFFFF"/>
      <sz val="10"/>
      <name val="Calibri"/>
    </font>
    <font>
      <color rgb="FF0A1A22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A5C70"/>
      </patternFill>
    </fill>
    <fill>
      <patternFill patternType="solid">
        <fgColor rgb="FFF3F5F6"/>
      </patternFill>
    </fill>
    <fill>
      <patternFill patternType="solid">
        <fgColor rgb="FFFFFFFF"/>
      </patternFill>
    </fill>
    <fill>
      <patternFill patternType="solid">
        <fgColor rgb="FFDDEEF2"/>
      </patternFill>
    </fill>
  </fills>
  <borders count="5">
    <border>
      <left/>
      <right/>
      <top/>
      <bottom/>
      <diagonal/>
    </border>
    <border>
      <left style="thin">
        <color rgb="FFCBD3D7"/>
      </left>
      <right style="thin">
        <color rgb="FFCBD3D7"/>
      </right>
      <top style="thin">
        <color rgb="FFCBD3D7"/>
      </top>
      <bottom style="thin">
        <color rgb="FFCBD3D7"/>
      </bottom>
      <diagonal/>
    </border>
    <border>
      <left style="thin">
        <color rgb="FF0A5C70"/>
      </left>
      <right style="thin">
        <color rgb="FF0A5C70"/>
      </right>
      <top style="thin">
        <color rgb="FF0A5C70"/>
      </top>
      <bottom style="thin">
        <color rgb="FF0A5C70"/>
      </bottom>
      <diagonal/>
    </border>
    <border>
      <left style="thin">
        <color rgb="FF7DB1BE"/>
      </left>
      <right style="thin">
        <color rgb="FF7DB1BE"/>
      </right>
      <top style="thin">
        <color rgb="FF7DB1BE"/>
      </top>
      <bottom style="thin">
        <color rgb="FF7DB1BE"/>
      </bottom>
      <diagonal/>
    </border>
    <border>
      <left/>
      <right/>
      <top/>
      <bottom style="thin">
        <color rgb="FF0A5C7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 inden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center" indent="1"/>
    </xf>
    <xf numFmtId="0" fontId="7" fillId="0" borderId="0" xfId="0" applyFont="1" applyAlignment="1">
      <alignment vertical="top" wrapText="1"/>
    </xf>
    <xf numFmtId="0" fontId="9" fillId="0" borderId="4" xfId="0" applyFont="1" applyBorder="1"/>
    <xf numFmtId="0" fontId="7" fillId="0" borderId="0" xfId="0" applyFont="1" applyAlignment="1">
      <alignment vertical="top" wrapText="1" indent="1"/>
    </xf>
    <xf numFmtId="0" fontId="10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</cellXfs>
  <cellStyles count="1">
    <cellStyle name="Normal" xfId="0" builtinId="0"/>
  </cellStyles>
  <dxfs count="5">
    <dxf>
      <font>
        <b/>
        <color rgb="FF1B5E36"/>
      </font>
      <fill>
        <patternFill patternType="solid">
          <bgColor rgb="FFE0F1E6"/>
        </patternFill>
      </fill>
    </dxf>
    <dxf>
      <font>
        <b/>
        <color rgb="FF9A2A1F"/>
      </font>
      <fill>
        <patternFill patternType="solid">
          <bgColor rgb="FFFBE1DE"/>
        </patternFill>
      </fill>
    </dxf>
    <dxf>
      <font>
        <b/>
        <color rgb="FF5C6B73"/>
      </font>
      <fill>
        <patternFill patternType="solid">
          <bgColor rgb="FFE9ECEE"/>
        </patternFill>
      </fill>
    </dxf>
    <dxf>
      <font>
        <color rgb="FF5C6B73"/>
      </font>
    </dxf>
    <dxf>
      <font>
        <color rgb="FF5C6B7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5C70"/>
    <pageSetUpPr fitToPage="1"/>
  </sheetPr>
  <dimension ref="A1:G3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2" customWidth="1"/>
    <col min="3" max="3" width="16" customWidth="1"/>
    <col min="4" max="4" width="22" customWidth="1"/>
    <col min="5" max="5" width="14" customWidth="1"/>
    <col min="6" max="6" width="13" customWidth="1"/>
    <col min="7" max="7" width="44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8" customHeight="1" spans="1:7" x14ac:dyDescent="0.25">
      <c r="A3" s="3">
        <f>COUNTA($A$6:$A$37)</f>
        <v>32</v>
      </c>
      <c r="B3" s="3">
        <f>COUNTIF($F$6:$F$37,"Taip")</f>
        <v>0</v>
      </c>
      <c r="C3" s="3">
        <f>COUNTIF($F$6:$F$37,"Ne")</f>
        <v>0</v>
      </c>
      <c r="D3" s="3">
        <f>COUNTIF($F$6:$F$37,"Netaikoma")</f>
        <v>0</v>
      </c>
      <c r="E3" s="3">
        <f>$A$3-$B$3-$C$3-$D$3</f>
        <v>32</v>
      </c>
      <c r="F3" s="3">
        <f>$A$3-$D$3-$B$3</f>
        <v>32</v>
      </c>
      <c r="G3" s="4">
        <f>IF($A$3-$D$3&gt;0,$B$3/($A$3-$D$3),"")</f>
        <v>0</v>
      </c>
    </row>
    <row r="4" ht="26" customHeight="1" spans="1:7" x14ac:dyDescent="0.25">
      <c r="A4" s="5" t="s">
        <v>8</v>
      </c>
      <c r="B4" s="5"/>
      <c r="C4" s="5"/>
      <c r="D4" s="5"/>
      <c r="E4" s="5"/>
      <c r="F4" s="5"/>
      <c r="G4" s="5"/>
    </row>
    <row r="5" ht="24" customHeight="1" spans="1:7" x14ac:dyDescent="0.25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7" t="s">
        <v>14</v>
      </c>
      <c r="G5" s="6" t="s">
        <v>15</v>
      </c>
    </row>
    <row r="6" ht="34" customHeight="1" spans="1:7" x14ac:dyDescent="0.25">
      <c r="A6" s="8" t="s">
        <v>16</v>
      </c>
      <c r="B6" s="9" t="s">
        <v>17</v>
      </c>
      <c r="C6" s="9" t="s">
        <v>18</v>
      </c>
      <c r="D6" s="9" t="s">
        <v>19</v>
      </c>
      <c r="E6" s="9" t="s">
        <v>20</v>
      </c>
      <c r="F6" s="10"/>
      <c r="G6" s="11"/>
    </row>
    <row r="7" ht="34" customHeight="1" spans="1:7" x14ac:dyDescent="0.25">
      <c r="A7" s="8" t="s">
        <v>21</v>
      </c>
      <c r="B7" s="9" t="s">
        <v>22</v>
      </c>
      <c r="C7" s="9" t="s">
        <v>23</v>
      </c>
      <c r="D7" s="9" t="s">
        <v>24</v>
      </c>
      <c r="E7" s="9" t="s">
        <v>20</v>
      </c>
      <c r="F7" s="10"/>
      <c r="G7" s="11"/>
    </row>
    <row r="8" ht="34" customHeight="1" spans="1:7" x14ac:dyDescent="0.25">
      <c r="A8" s="8" t="s">
        <v>25</v>
      </c>
      <c r="B8" s="9" t="s">
        <v>26</v>
      </c>
      <c r="C8" s="9" t="s">
        <v>18</v>
      </c>
      <c r="D8" s="9" t="s">
        <v>27</v>
      </c>
      <c r="E8" s="9" t="s">
        <v>20</v>
      </c>
      <c r="F8" s="10"/>
      <c r="G8" s="11"/>
    </row>
    <row r="9" ht="34" customHeight="1" spans="1:7" x14ac:dyDescent="0.25">
      <c r="A9" s="8" t="s">
        <v>28</v>
      </c>
      <c r="B9" s="9" t="s">
        <v>29</v>
      </c>
      <c r="C9" s="9" t="s">
        <v>18</v>
      </c>
      <c r="D9" s="9" t="s">
        <v>30</v>
      </c>
      <c r="E9" s="9" t="s">
        <v>20</v>
      </c>
      <c r="F9" s="10"/>
      <c r="G9" s="11"/>
    </row>
    <row r="10" ht="34" customHeight="1" spans="1:7" x14ac:dyDescent="0.25">
      <c r="A10" s="8" t="s">
        <v>31</v>
      </c>
      <c r="B10" s="9" t="s">
        <v>32</v>
      </c>
      <c r="C10" s="9" t="s">
        <v>33</v>
      </c>
      <c r="D10" s="9" t="s">
        <v>34</v>
      </c>
      <c r="E10" s="9" t="s">
        <v>20</v>
      </c>
      <c r="F10" s="10"/>
      <c r="G10" s="11"/>
    </row>
    <row r="11" ht="20" customHeight="1" spans="1:7" x14ac:dyDescent="0.25">
      <c r="A11" s="8" t="s">
        <v>35</v>
      </c>
      <c r="B11" s="9" t="s">
        <v>36</v>
      </c>
      <c r="C11" s="9" t="s">
        <v>23</v>
      </c>
      <c r="D11" s="9" t="s">
        <v>37</v>
      </c>
      <c r="E11" s="9" t="s">
        <v>20</v>
      </c>
      <c r="F11" s="10"/>
      <c r="G11" s="11"/>
    </row>
    <row r="12" ht="20" customHeight="1" spans="1:7" x14ac:dyDescent="0.25">
      <c r="A12" s="8" t="s">
        <v>38</v>
      </c>
      <c r="B12" s="9" t="s">
        <v>39</v>
      </c>
      <c r="C12" s="9" t="s">
        <v>40</v>
      </c>
      <c r="D12" s="9" t="s">
        <v>41</v>
      </c>
      <c r="E12" s="9" t="s">
        <v>20</v>
      </c>
      <c r="F12" s="10"/>
      <c r="G12" s="11"/>
    </row>
    <row r="13" ht="34" customHeight="1" spans="1:7" x14ac:dyDescent="0.25">
      <c r="A13" s="8" t="s">
        <v>42</v>
      </c>
      <c r="B13" s="9" t="s">
        <v>43</v>
      </c>
      <c r="C13" s="9" t="s">
        <v>44</v>
      </c>
      <c r="D13" s="9" t="s">
        <v>45</v>
      </c>
      <c r="E13" s="9" t="s">
        <v>20</v>
      </c>
      <c r="F13" s="10"/>
      <c r="G13" s="11"/>
    </row>
    <row r="14" ht="34" customHeight="1" spans="1:7" x14ac:dyDescent="0.25">
      <c r="A14" s="8" t="s">
        <v>46</v>
      </c>
      <c r="B14" s="9" t="s">
        <v>47</v>
      </c>
      <c r="C14" s="9" t="s">
        <v>33</v>
      </c>
      <c r="D14" s="9" t="s">
        <v>48</v>
      </c>
      <c r="E14" s="9" t="s">
        <v>20</v>
      </c>
      <c r="F14" s="10"/>
      <c r="G14" s="11"/>
    </row>
    <row r="15" ht="20" customHeight="1" spans="1:7" x14ac:dyDescent="0.25">
      <c r="A15" s="8" t="s">
        <v>49</v>
      </c>
      <c r="B15" s="9" t="s">
        <v>50</v>
      </c>
      <c r="C15" s="9" t="s">
        <v>33</v>
      </c>
      <c r="D15" s="9" t="s">
        <v>51</v>
      </c>
      <c r="E15" s="9" t="s">
        <v>20</v>
      </c>
      <c r="F15" s="10"/>
      <c r="G15" s="11"/>
    </row>
    <row r="16" ht="34" customHeight="1" spans="1:7" x14ac:dyDescent="0.25">
      <c r="A16" s="8" t="s">
        <v>52</v>
      </c>
      <c r="B16" s="9" t="s">
        <v>53</v>
      </c>
      <c r="C16" s="9" t="s">
        <v>54</v>
      </c>
      <c r="D16" s="9" t="s">
        <v>55</v>
      </c>
      <c r="E16" s="9" t="s">
        <v>20</v>
      </c>
      <c r="F16" s="10"/>
      <c r="G16" s="11"/>
    </row>
    <row r="17" ht="34" customHeight="1" spans="1:7" x14ac:dyDescent="0.25">
      <c r="A17" s="8" t="s">
        <v>56</v>
      </c>
      <c r="B17" s="9" t="s">
        <v>57</v>
      </c>
      <c r="C17" s="9" t="s">
        <v>18</v>
      </c>
      <c r="D17" s="9" t="s">
        <v>58</v>
      </c>
      <c r="E17" s="9" t="s">
        <v>20</v>
      </c>
      <c r="F17" s="10"/>
      <c r="G17" s="11"/>
    </row>
    <row r="18" ht="34" customHeight="1" spans="1:7" x14ac:dyDescent="0.25">
      <c r="A18" s="8" t="s">
        <v>59</v>
      </c>
      <c r="B18" s="9" t="s">
        <v>60</v>
      </c>
      <c r="C18" s="9" t="s">
        <v>18</v>
      </c>
      <c r="D18" s="9" t="s">
        <v>61</v>
      </c>
      <c r="E18" s="9" t="s">
        <v>20</v>
      </c>
      <c r="F18" s="10"/>
      <c r="G18" s="11"/>
    </row>
    <row r="19" ht="20" customHeight="1" spans="1:7" x14ac:dyDescent="0.25">
      <c r="A19" s="8" t="s">
        <v>62</v>
      </c>
      <c r="B19" s="9" t="s">
        <v>63</v>
      </c>
      <c r="C19" s="9" t="s">
        <v>18</v>
      </c>
      <c r="D19" s="9" t="s">
        <v>64</v>
      </c>
      <c r="E19" s="9" t="s">
        <v>20</v>
      </c>
      <c r="F19" s="10"/>
      <c r="G19" s="11"/>
    </row>
    <row r="20" ht="20" customHeight="1" spans="1:7" x14ac:dyDescent="0.25">
      <c r="A20" s="8" t="s">
        <v>65</v>
      </c>
      <c r="B20" s="9" t="s">
        <v>66</v>
      </c>
      <c r="C20" s="9" t="s">
        <v>67</v>
      </c>
      <c r="D20" s="9" t="s">
        <v>68</v>
      </c>
      <c r="E20" s="9" t="s">
        <v>20</v>
      </c>
      <c r="F20" s="10"/>
      <c r="G20" s="11"/>
    </row>
    <row r="21" ht="20" customHeight="1" spans="1:7" x14ac:dyDescent="0.25">
      <c r="A21" s="8" t="s">
        <v>69</v>
      </c>
      <c r="B21" s="9" t="s">
        <v>70</v>
      </c>
      <c r="C21" s="9" t="s">
        <v>18</v>
      </c>
      <c r="D21" s="9" t="s">
        <v>71</v>
      </c>
      <c r="E21" s="9" t="s">
        <v>20</v>
      </c>
      <c r="F21" s="10"/>
      <c r="G21" s="11"/>
    </row>
    <row r="22" ht="34" customHeight="1" spans="1:7" x14ac:dyDescent="0.25">
      <c r="A22" s="8" t="s">
        <v>72</v>
      </c>
      <c r="B22" s="9" t="s">
        <v>73</v>
      </c>
      <c r="C22" s="9" t="s">
        <v>18</v>
      </c>
      <c r="D22" s="9" t="s">
        <v>74</v>
      </c>
      <c r="E22" s="9" t="s">
        <v>20</v>
      </c>
      <c r="F22" s="10"/>
      <c r="G22" s="11"/>
    </row>
    <row r="23" ht="34" customHeight="1" spans="1:7" x14ac:dyDescent="0.25">
      <c r="A23" s="8" t="s">
        <v>75</v>
      </c>
      <c r="B23" s="9" t="s">
        <v>76</v>
      </c>
      <c r="C23" s="9" t="s">
        <v>18</v>
      </c>
      <c r="D23" s="9" t="s">
        <v>77</v>
      </c>
      <c r="E23" s="9" t="s">
        <v>20</v>
      </c>
      <c r="F23" s="10"/>
      <c r="G23" s="11"/>
    </row>
    <row r="24" ht="34" customHeight="1" spans="1:7" x14ac:dyDescent="0.25">
      <c r="A24" s="8" t="s">
        <v>78</v>
      </c>
      <c r="B24" s="9" t="s">
        <v>79</v>
      </c>
      <c r="C24" s="9" t="s">
        <v>18</v>
      </c>
      <c r="D24" s="9" t="s">
        <v>80</v>
      </c>
      <c r="E24" s="9" t="s">
        <v>20</v>
      </c>
      <c r="F24" s="10"/>
      <c r="G24" s="11"/>
    </row>
    <row r="25" ht="34" customHeight="1" spans="1:7" x14ac:dyDescent="0.25">
      <c r="A25" s="8" t="s">
        <v>81</v>
      </c>
      <c r="B25" s="9" t="s">
        <v>82</v>
      </c>
      <c r="C25" s="9" t="s">
        <v>44</v>
      </c>
      <c r="D25" s="9" t="s">
        <v>83</v>
      </c>
      <c r="E25" s="9" t="s">
        <v>20</v>
      </c>
      <c r="F25" s="10"/>
      <c r="G25" s="11"/>
    </row>
    <row r="26" ht="34" customHeight="1" spans="1:7" x14ac:dyDescent="0.25">
      <c r="A26" s="8" t="s">
        <v>84</v>
      </c>
      <c r="B26" s="9" t="s">
        <v>85</v>
      </c>
      <c r="C26" s="9" t="s">
        <v>18</v>
      </c>
      <c r="D26" s="9" t="s">
        <v>86</v>
      </c>
      <c r="E26" s="9" t="s">
        <v>20</v>
      </c>
      <c r="F26" s="10"/>
      <c r="G26" s="11"/>
    </row>
    <row r="27" ht="20" customHeight="1" spans="1:7" x14ac:dyDescent="0.25">
      <c r="A27" s="8" t="s">
        <v>87</v>
      </c>
      <c r="B27" s="9" t="s">
        <v>88</v>
      </c>
      <c r="C27" s="9" t="s">
        <v>18</v>
      </c>
      <c r="D27" s="9" t="s">
        <v>89</v>
      </c>
      <c r="E27" s="9" t="s">
        <v>20</v>
      </c>
      <c r="F27" s="10"/>
      <c r="G27" s="11"/>
    </row>
    <row r="28" ht="20" customHeight="1" spans="1:7" x14ac:dyDescent="0.25">
      <c r="A28" s="8" t="s">
        <v>90</v>
      </c>
      <c r="B28" s="9" t="s">
        <v>91</v>
      </c>
      <c r="C28" s="9" t="s">
        <v>40</v>
      </c>
      <c r="D28" s="9" t="s">
        <v>92</v>
      </c>
      <c r="E28" s="9" t="s">
        <v>20</v>
      </c>
      <c r="F28" s="10"/>
      <c r="G28" s="11"/>
    </row>
    <row r="29" ht="20" customHeight="1" spans="1:7" x14ac:dyDescent="0.25">
      <c r="A29" s="8" t="s">
        <v>93</v>
      </c>
      <c r="B29" s="9" t="s">
        <v>94</v>
      </c>
      <c r="C29" s="9" t="s">
        <v>40</v>
      </c>
      <c r="D29" s="9" t="s">
        <v>95</v>
      </c>
      <c r="E29" s="9" t="s">
        <v>20</v>
      </c>
      <c r="F29" s="10"/>
      <c r="G29" s="11"/>
    </row>
    <row r="30" ht="20" customHeight="1" spans="1:7" x14ac:dyDescent="0.25">
      <c r="A30" s="8" t="s">
        <v>96</v>
      </c>
      <c r="B30" s="9" t="s">
        <v>97</v>
      </c>
      <c r="C30" s="9" t="s">
        <v>98</v>
      </c>
      <c r="D30" s="9" t="s">
        <v>99</v>
      </c>
      <c r="E30" s="9" t="s">
        <v>20</v>
      </c>
      <c r="F30" s="10"/>
      <c r="G30" s="11"/>
    </row>
    <row r="31" ht="20" customHeight="1" spans="1:7" x14ac:dyDescent="0.25">
      <c r="A31" s="8" t="s">
        <v>100</v>
      </c>
      <c r="B31" s="9" t="s">
        <v>101</v>
      </c>
      <c r="C31" s="9" t="s">
        <v>102</v>
      </c>
      <c r="D31" s="9" t="s">
        <v>99</v>
      </c>
      <c r="E31" s="9" t="s">
        <v>20</v>
      </c>
      <c r="F31" s="10"/>
      <c r="G31" s="11"/>
    </row>
    <row r="32" ht="20" customHeight="1" spans="1:7" x14ac:dyDescent="0.25">
      <c r="A32" s="8" t="s">
        <v>103</v>
      </c>
      <c r="B32" s="9" t="s">
        <v>104</v>
      </c>
      <c r="C32" s="9" t="s">
        <v>54</v>
      </c>
      <c r="D32" s="9" t="s">
        <v>105</v>
      </c>
      <c r="E32" s="9" t="s">
        <v>20</v>
      </c>
      <c r="F32" s="10"/>
      <c r="G32" s="11"/>
    </row>
    <row r="33" ht="20" customHeight="1" spans="1:7" x14ac:dyDescent="0.25">
      <c r="A33" s="8" t="s">
        <v>106</v>
      </c>
      <c r="B33" s="9" t="s">
        <v>107</v>
      </c>
      <c r="C33" s="9" t="s">
        <v>33</v>
      </c>
      <c r="D33" s="9" t="s">
        <v>108</v>
      </c>
      <c r="E33" s="9" t="s">
        <v>20</v>
      </c>
      <c r="F33" s="10"/>
      <c r="G33" s="11"/>
    </row>
    <row r="34" ht="20" customHeight="1" spans="1:7" x14ac:dyDescent="0.25">
      <c r="A34" s="8" t="s">
        <v>109</v>
      </c>
      <c r="B34" s="9" t="s">
        <v>110</v>
      </c>
      <c r="C34" s="9" t="s">
        <v>111</v>
      </c>
      <c r="D34" s="9" t="s">
        <v>112</v>
      </c>
      <c r="E34" s="9" t="s">
        <v>20</v>
      </c>
      <c r="F34" s="10"/>
      <c r="G34" s="11"/>
    </row>
    <row r="35" ht="20" customHeight="1" spans="1:7" x14ac:dyDescent="0.25">
      <c r="A35" s="8" t="s">
        <v>113</v>
      </c>
      <c r="B35" s="9" t="s">
        <v>114</v>
      </c>
      <c r="C35" s="9" t="s">
        <v>115</v>
      </c>
      <c r="D35" s="9" t="s">
        <v>116</v>
      </c>
      <c r="E35" s="9" t="s">
        <v>20</v>
      </c>
      <c r="F35" s="10"/>
      <c r="G35" s="11"/>
    </row>
    <row r="36" ht="20" customHeight="1" spans="1:7" x14ac:dyDescent="0.25">
      <c r="A36" s="8" t="s">
        <v>117</v>
      </c>
      <c r="B36" s="9" t="s">
        <v>118</v>
      </c>
      <c r="C36" s="9" t="s">
        <v>18</v>
      </c>
      <c r="D36" s="9" t="s">
        <v>119</v>
      </c>
      <c r="E36" s="9" t="s">
        <v>20</v>
      </c>
      <c r="F36" s="10"/>
      <c r="G36" s="11"/>
    </row>
    <row r="37" ht="34" customHeight="1" spans="1:7" x14ac:dyDescent="0.25">
      <c r="A37" s="8" t="s">
        <v>120</v>
      </c>
      <c r="B37" s="9" t="s">
        <v>121</v>
      </c>
      <c r="C37" s="9" t="s">
        <v>44</v>
      </c>
      <c r="D37" s="9" t="s">
        <v>122</v>
      </c>
      <c r="E37" s="9" t="s">
        <v>20</v>
      </c>
      <c r="F37" s="10"/>
      <c r="G37" s="11"/>
    </row>
  </sheetData>
  <autoFilter ref="A5:G37"/>
  <mergeCells count="2">
    <mergeCell ref="A1:G1"/>
    <mergeCell ref="A4:G4"/>
  </mergeCells>
  <conditionalFormatting sqref="F6:F37">
    <cfRule type="cellIs" dxfId="0" priority="1" operator="equal">
      <formula>"Taip"</formula>
    </cfRule>
    <cfRule type="cellIs" dxfId="1" priority="2" operator="equal">
      <formula>"Ne"</formula>
    </cfRule>
    <cfRule type="cellIs" dxfId="2" priority="3" operator="equal">
      <formula>"Netaikoma"</formula>
    </cfRule>
  </conditionalFormatting>
  <conditionalFormatting sqref="A6:E37">
    <cfRule type="expression" dxfId="3" priority="4">
      <formula>$F6="Netaikoma"</formula>
    </cfRule>
    <cfRule type="expression" dxfId="4" priority="5">
      <formula>$F6="Taip"</formula>
    </cfRule>
  </conditionalFormatting>
  <dataValidations count="2">
    <dataValidation type="list" allowBlank="1" showInputMessage="1" promptTitle="Atlikta" prompt="Taip / Ne / Netaikoma" showErrorMessage="1" errorStyle="stop" errorTitle="Atlikta" error="Pasirinkite Taip, Ne arba Netaikoma (arba palikite tuščią)" sqref="F10:F37">
      <formula1>"Taip,Ne,Netaikoma"</formula1>
    </dataValidation>
    <dataValidation type="list" allowBlank="1" showInputMessage="1" promptTitle="Atlikta" prompt="Taip / Ne / Netaikoma" showErrorMessage="1" errorStyle="stop" errorTitle="Atlikta" error="Pasirinkite Taip, Ne arba Netaikoma (arba palikite tuščią)" sqref="F6:F37">
      <formula1>"Taip,Ne,Netaikoma"</formula1>
    </dataValidation>
  </dataValidations>
  <pageMargins left="0.4" right="0.4" top="0.6" bottom="0.7" header="0.3" footer="0.3"/>
  <pageSetup paperSize="9" orientation="landscape" fitToWidth="1" fitToHeight="0"/>
  <headerFooter>
    <oddFooter>&amp;L&amp;8Skerry.eu — HN 109 pareigų sąrašas&amp;C&amp;8&amp;A&amp;R&amp;8Puslapis &amp;P iš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B73"/>
    <pageSetUpPr fitToPage="1"/>
  </sheetPr>
  <dimension ref="A1:D2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70" customWidth="1"/>
    <col min="4" max="4" width="44" customWidth="1"/>
  </cols>
  <sheetData>
    <row r="1" ht="30" customHeight="1" spans="1:4" x14ac:dyDescent="0.25">
      <c r="A1" s="12" t="s">
        <v>123</v>
      </c>
      <c r="B1" s="12"/>
      <c r="C1" s="12"/>
      <c r="D1" s="12"/>
    </row>
    <row r="3" ht="32" customHeight="1" spans="1:4" x14ac:dyDescent="0.25">
      <c r="A3" s="13" t="s">
        <v>124</v>
      </c>
      <c r="B3" s="13"/>
      <c r="C3" s="13"/>
      <c r="D3" s="13"/>
    </row>
    <row r="4" ht="17.5" customHeight="1" spans="1:4" x14ac:dyDescent="0.25">
      <c r="A4" s="13" t="s">
        <v>125</v>
      </c>
      <c r="B4" s="13"/>
      <c r="C4" s="13"/>
      <c r="D4" s="13"/>
    </row>
    <row r="5" ht="32" customHeight="1" spans="1:4" x14ac:dyDescent="0.25">
      <c r="A5" s="13" t="s">
        <v>126</v>
      </c>
      <c r="B5" s="13"/>
      <c r="C5" s="13"/>
      <c r="D5" s="13"/>
    </row>
    <row r="7" ht="22" customHeight="1" spans="1:4" x14ac:dyDescent="0.25">
      <c r="A7" s="14" t="s">
        <v>127</v>
      </c>
      <c r="B7" s="14"/>
      <c r="C7" s="14"/>
      <c r="D7" s="14"/>
    </row>
    <row r="8" ht="17.5" customHeight="1" spans="1:4" x14ac:dyDescent="0.25">
      <c r="A8" s="15" t="s">
        <v>128</v>
      </c>
      <c r="B8" s="15"/>
      <c r="C8" s="15"/>
      <c r="D8" s="15"/>
    </row>
    <row r="9" ht="17.5" customHeight="1" spans="1:4" x14ac:dyDescent="0.25">
      <c r="A9" s="15" t="s">
        <v>129</v>
      </c>
      <c r="B9" s="15"/>
      <c r="C9" s="15"/>
      <c r="D9" s="15"/>
    </row>
    <row r="10" ht="17.5" customHeight="1" spans="1:4" x14ac:dyDescent="0.25">
      <c r="A10" s="15" t="s">
        <v>130</v>
      </c>
      <c r="B10" s="15"/>
      <c r="C10" s="15"/>
      <c r="D10" s="15"/>
    </row>
    <row r="11" ht="17.5" customHeight="1" spans="1:4" x14ac:dyDescent="0.25">
      <c r="A11" s="15" t="s">
        <v>131</v>
      </c>
      <c r="B11" s="15"/>
      <c r="C11" s="15"/>
      <c r="D11" s="15"/>
    </row>
    <row r="12" ht="17.5" customHeight="1" spans="1:4" x14ac:dyDescent="0.25">
      <c r="A12" s="15" t="s">
        <v>132</v>
      </c>
      <c r="B12" s="15"/>
      <c r="C12" s="15"/>
      <c r="D12" s="15"/>
    </row>
    <row r="14" ht="22" customHeight="1" spans="1:4" x14ac:dyDescent="0.25">
      <c r="A14" s="14" t="s">
        <v>133</v>
      </c>
      <c r="B14" s="14"/>
      <c r="C14" s="14"/>
      <c r="D14" s="14"/>
    </row>
    <row r="15" ht="16.5" customHeight="1" spans="1:4" x14ac:dyDescent="0.25">
      <c r="A15" s="16" t="s">
        <v>134</v>
      </c>
      <c r="B15" s="16" t="s">
        <v>135</v>
      </c>
      <c r="C15" s="16" t="s">
        <v>136</v>
      </c>
      <c r="D15" s="16" t="s">
        <v>135</v>
      </c>
    </row>
    <row r="16" ht="16.5" customHeight="1" spans="1:4" x14ac:dyDescent="0.25">
      <c r="A16" s="17" t="s">
        <v>9</v>
      </c>
      <c r="B16" s="17" t="s">
        <v>135</v>
      </c>
      <c r="C16" s="17" t="s">
        <v>137</v>
      </c>
      <c r="D16" s="17" t="s">
        <v>135</v>
      </c>
    </row>
    <row r="17" ht="16.5" customHeight="1" spans="1:4" x14ac:dyDescent="0.25">
      <c r="A17" s="17" t="s">
        <v>10</v>
      </c>
      <c r="B17" s="17" t="s">
        <v>135</v>
      </c>
      <c r="C17" s="17" t="s">
        <v>138</v>
      </c>
      <c r="D17" s="17" t="s">
        <v>135</v>
      </c>
    </row>
    <row r="18" ht="16.5" customHeight="1" spans="1:4" x14ac:dyDescent="0.25">
      <c r="A18" s="17" t="s">
        <v>11</v>
      </c>
      <c r="B18" s="17" t="s">
        <v>135</v>
      </c>
      <c r="C18" s="17" t="s">
        <v>139</v>
      </c>
      <c r="D18" s="17" t="s">
        <v>135</v>
      </c>
    </row>
    <row r="19" ht="16.5" customHeight="1" spans="1:4" x14ac:dyDescent="0.25">
      <c r="A19" s="17" t="s">
        <v>12</v>
      </c>
      <c r="B19" s="17" t="s">
        <v>135</v>
      </c>
      <c r="C19" s="17" t="s">
        <v>140</v>
      </c>
      <c r="D19" s="17" t="s">
        <v>135</v>
      </c>
    </row>
    <row r="20" ht="16.5" customHeight="1" spans="1:4" x14ac:dyDescent="0.25">
      <c r="A20" s="17" t="s">
        <v>13</v>
      </c>
      <c r="B20" s="17" t="s">
        <v>135</v>
      </c>
      <c r="C20" s="17" t="s">
        <v>141</v>
      </c>
      <c r="D20" s="17" t="s">
        <v>135</v>
      </c>
    </row>
    <row r="21" ht="16.5" customHeight="1" spans="1:4" x14ac:dyDescent="0.25">
      <c r="A21" s="17" t="s">
        <v>142</v>
      </c>
      <c r="B21" s="17" t="s">
        <v>135</v>
      </c>
      <c r="C21" s="17" t="s">
        <v>143</v>
      </c>
      <c r="D21" s="17" t="s">
        <v>135</v>
      </c>
    </row>
  </sheetData>
  <mergeCells count="11">
    <mergeCell ref="A1:D1"/>
    <mergeCell ref="A3:D3"/>
    <mergeCell ref="A4:D4"/>
    <mergeCell ref="A5:D5"/>
    <mergeCell ref="A7:D7"/>
    <mergeCell ref="A8:D8"/>
    <mergeCell ref="A9:D9"/>
    <mergeCell ref="A10:D10"/>
    <mergeCell ref="A11:D11"/>
    <mergeCell ref="A12:D12"/>
    <mergeCell ref="A14:D14"/>
  </mergeCells>
  <pageMargins left="0.5" right="0.5" top="0.6" bottom="0.7" header="0.3" footer="0.3"/>
  <pageSetup paperSize="9" orientation="portrait" fitToWidth="1" fitToHeight="0"/>
  <headerFooter>
    <oddFooter>&amp;L&amp;8Skerry.eu — metodika&amp;R&amp;8Puslapis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Pareigų sąrašas</vt:lpstr>
      <vt:lpstr>Metodika</vt:lpstr>
    </vt:vector>
  </TitlesOfParts>
  <Company>Skerry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Skerry</dc:creator>
  <dc:title>HN 109 pareigų kontrolinis sąrašas</dc:title>
  <dc:subject>Pareigų sąrašas pagal HN 109:2016 (taisyklių rinkinys LT-HN109-2016 v3)</dc:subject>
  <dc:description>Kontrolinis sąrašas: 32 pareigų su teisės akto punktais; pažymėkite, kas atlikta. Duomenys – kaip https://skerry.eu/pareigos. Baudų nėra.</dc:description>
  <cp:keywords>HN 109; baseinas; pareigos; kontrolinis sąrašas</cp:keywords>
  <cp:category>Baseinų vandens atitiktis</cp:category>
  <cp:lastModifiedBy>Skerry</cp:lastModifiedBy>
  <dcterms:created xsi:type="dcterms:W3CDTF">2026-10-29T10:11:04Z</dcterms:created>
  <dcterms:modified xsi:type="dcterms:W3CDTF">2026-10-29T10:11:04Z</dcterms:modified>
</cp:coreProperties>
</file>